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9040" windowHeight="15795"/>
  </bookViews>
  <sheets>
    <sheet name="Rozksięgowanie LP 1245-48_2018" sheetId="14" r:id="rId1"/>
    <sheet name="dodatki specjalne 8.4.1 (01-03)" sheetId="13" state="hidden" r:id="rId2"/>
  </sheets>
  <definedNames>
    <definedName name="_GoBack" localSheetId="1">'dodatki specjalne 8.4.1 (01-03)'!$C$7</definedName>
    <definedName name="_GoBack" localSheetId="0">'Rozksięgowanie LP 1245-48_2018'!$C$5</definedName>
  </definedNames>
  <calcPr calcId="191029"/>
</workbook>
</file>

<file path=xl/calcChain.xml><?xml version="1.0" encoding="utf-8"?>
<calcChain xmlns="http://schemas.openxmlformats.org/spreadsheetml/2006/main">
  <c r="C22" i="14" l="1"/>
  <c r="C31" i="14"/>
  <c r="D22" i="14" l="1"/>
  <c r="E22" i="14"/>
  <c r="D31" i="14"/>
  <c r="E31" i="14"/>
  <c r="L21" i="13"/>
  <c r="M21" i="13" s="1"/>
  <c r="G21" i="13"/>
  <c r="F19" i="13"/>
  <c r="L19" i="13" s="1"/>
  <c r="G19" i="13" l="1"/>
  <c r="K19" i="13"/>
  <c r="M19" i="13"/>
  <c r="M23" i="13" s="1"/>
  <c r="L23" i="13"/>
  <c r="K20" i="13"/>
  <c r="K21" i="13"/>
  <c r="K22" i="13"/>
  <c r="K23" i="13" l="1"/>
</calcChain>
</file>

<file path=xl/sharedStrings.xml><?xml version="1.0" encoding="utf-8"?>
<sst xmlns="http://schemas.openxmlformats.org/spreadsheetml/2006/main" count="110" uniqueCount="79">
  <si>
    <t>Projekt  współfinansowany ze środków Europejskiego Funduszu Społecznego w ramach Regionalnego Programu Operacyjnego Lubuskie 2020</t>
  </si>
  <si>
    <t>Kanclerz</t>
  </si>
  <si>
    <t>Uniwersytetu Zielonogórskiego</t>
  </si>
  <si>
    <t>mgr inż. Katarzyna Łasińska</t>
  </si>
  <si>
    <t>Priorytet: VIII. Nowoczesna edukacja</t>
  </si>
  <si>
    <t>Działanie 8.4. Doskonalenie jakości kształcenia zawodowego</t>
  </si>
  <si>
    <t>Poddziałanie 8.4.1. Doskonalenie jakości kształcenia zawodowego - projekty realizowane poza formułą ZIT</t>
  </si>
  <si>
    <t>Imię i Nazwisko</t>
  </si>
  <si>
    <t>Stanowisko</t>
  </si>
  <si>
    <t>Ilość godzin</t>
  </si>
  <si>
    <r>
      <t>Sygnatura (</t>
    </r>
    <r>
      <rPr>
        <sz val="10"/>
        <color rgb="FFFF0000"/>
        <rFont val="Calibri"/>
        <family val="2"/>
        <charset val="238"/>
        <scheme val="minor"/>
      </rPr>
      <t>np.: WE-B-E 43/6/2017</t>
    </r>
    <r>
      <rPr>
        <sz val="10"/>
        <rFont val="Calibri"/>
        <family val="2"/>
        <charset val="238"/>
        <scheme val="minor"/>
      </rPr>
      <t>)</t>
    </r>
  </si>
  <si>
    <r>
      <t>Szanowna Pani Kanclerz</t>
    </r>
    <r>
      <rPr>
        <sz val="10"/>
        <color theme="1"/>
        <rFont val="Calibri"/>
        <family val="2"/>
        <charset val="238"/>
        <scheme val="minor"/>
      </rPr>
      <t>,</t>
    </r>
  </si>
  <si>
    <t>Stawka
brutto
(z  ZUS
pracodawcy)</t>
  </si>
  <si>
    <t>Nr zadania 
i pozycji</t>
  </si>
  <si>
    <t>Konto bankowe projektu</t>
  </si>
  <si>
    <t xml:space="preserve"> Źródło 
finansowania</t>
  </si>
  <si>
    <t>trener</t>
  </si>
  <si>
    <t>Stawka
brutto
(bez  ZUS
pracodawcy)</t>
  </si>
  <si>
    <t>Całkowita 
wartość
dodatku 
specjalnego
(z  ZUS
pracodawcy)</t>
  </si>
  <si>
    <t>%</t>
  </si>
  <si>
    <t>Lp</t>
  </si>
  <si>
    <t>Całkowita
wartość
dodatku
specjalnego
podzielona 
na źródła 
finansowania</t>
  </si>
  <si>
    <t>Ogółem:</t>
  </si>
  <si>
    <t>Wartość
dodatku 
specjalnego
(podstawa do
naliczenia
wynagrodzenia,
zgodna z umową
o pracę)</t>
  </si>
  <si>
    <t>Osoba nadzorująca projekt</t>
  </si>
  <si>
    <t>Osoba sporządzająca zestawienie</t>
  </si>
  <si>
    <t>data, podpis</t>
  </si>
  <si>
    <t>data podpis</t>
  </si>
  <si>
    <t>………………………………………………………………………..</t>
  </si>
  <si>
    <t>……………………………………………………………………………</t>
  </si>
  <si>
    <t>………………………………………………………………………….</t>
  </si>
  <si>
    <t>Osoba ds. organizacyjno-finansowych wydziału</t>
  </si>
  <si>
    <t>Zielona Góra, dnia</t>
  </si>
  <si>
    <t>roku</t>
  </si>
  <si>
    <t>Marcin
Mrugalski</t>
  </si>
  <si>
    <t>Bartłomiej
Sulikowski</t>
  </si>
  <si>
    <t>Sprawdzono pod względem formalnym i rachunkowym
(Biuro Programów Unijnych)</t>
  </si>
  <si>
    <t>Sprawdzono zgodność wyliczeń z umową o pracę
(Dział Osobowy)</t>
  </si>
  <si>
    <t>Zatwierdzam 
(Kanclerz)</t>
  </si>
  <si>
    <t>05-06-2017</t>
  </si>
  <si>
    <t>ZUS pracodawcy</t>
  </si>
  <si>
    <t>Fundusz Pracy</t>
  </si>
  <si>
    <t>Razem:</t>
  </si>
  <si>
    <t>91 1160 2202 0000 0003 1595 7266*</t>
  </si>
  <si>
    <t>obsługa techniczna</t>
  </si>
  <si>
    <t>Stawka trenera brutto (z ZUS pracodawcy)</t>
  </si>
  <si>
    <t>Stawka ob.technicznej brutto (z ZUS pracodawcy)</t>
  </si>
  <si>
    <r>
      <t>Numer projektu:</t>
    </r>
    <r>
      <rPr>
        <sz val="8"/>
        <color rgb="FFFF0000"/>
        <rFont val="Calibri"/>
        <family val="2"/>
        <charset val="238"/>
        <scheme val="minor"/>
      </rPr>
      <t xml:space="preserve"> RPLB.08.04.01-08-0007/16</t>
    </r>
  </si>
  <si>
    <t>508-06-00-31</t>
  </si>
  <si>
    <t>508-06-00-32</t>
  </si>
  <si>
    <r>
      <t>Tytuł projektu „Modernizacja kształcenia zawodowego w</t>
    </r>
    <r>
      <rPr>
        <sz val="8"/>
        <color rgb="FFFF0000"/>
        <rFont val="Calibri"/>
        <family val="2"/>
        <charset val="238"/>
        <scheme val="minor"/>
      </rPr>
      <t xml:space="preserve"> Powiecie Żarskim” </t>
    </r>
  </si>
  <si>
    <t>Zadanie 3
pozycja (115)</t>
  </si>
  <si>
    <r>
      <t xml:space="preserve">W związku z realizacją projektu „Modernizacja kształcenia zawodowego </t>
    </r>
    <r>
      <rPr>
        <sz val="10"/>
        <color rgb="FFFF0000"/>
        <rFont val="Calibri"/>
        <family val="2"/>
        <charset val="238"/>
        <scheme val="minor"/>
      </rPr>
      <t>w Powiecie Żarskim</t>
    </r>
    <r>
      <rPr>
        <sz val="10"/>
        <rFont val="Calibri"/>
        <family val="2"/>
        <charset val="238"/>
        <scheme val="minor"/>
      </rPr>
      <t xml:space="preserve">”. Numer: </t>
    </r>
    <r>
      <rPr>
        <sz val="10"/>
        <color rgb="FFFF0000"/>
        <rFont val="Calibri"/>
        <family val="2"/>
        <charset val="238"/>
        <scheme val="minor"/>
      </rPr>
      <t>RPLB.08.04.01-08-0007/16</t>
    </r>
    <r>
      <rPr>
        <sz val="10"/>
        <rFont val="Calibri"/>
        <family val="2"/>
        <charset val="238"/>
        <scheme val="minor"/>
      </rPr>
      <t xml:space="preserve">, w ramach Regionalnego Programu Operacyjnego Lubuskie 2020 współfinansowanego z Europejskiego Funduszu Społecznego, Priorytet: VIII. Nowoczesna edukacja Działanie 8.4. Doskonalenie jakości kształcenia zawodowego Poddziałanie 8.4.1. Doskonalenie jakości kształcenia zawodowego - projekty realizowane poza formułą ZIT, uprzejmie proszę o wyrażenie zgody na wypłatę dodatków specjalnych, </t>
    </r>
    <r>
      <rPr>
        <b/>
        <sz val="10"/>
        <rFont val="Calibri"/>
        <family val="2"/>
        <charset val="238"/>
        <scheme val="minor"/>
      </rPr>
      <t>ze środków kosztów bezpośrednich</t>
    </r>
    <r>
      <rPr>
        <sz val="10"/>
        <rFont val="Calibri"/>
        <family val="2"/>
        <charset val="238"/>
        <scheme val="minor"/>
      </rPr>
      <t xml:space="preserve"> projektu dla osób, które realizowały projekt w okresie</t>
    </r>
    <r>
      <rPr>
        <b/>
        <sz val="10"/>
        <rFont val="Calibri"/>
        <family val="2"/>
        <charset val="238"/>
        <scheme val="minor"/>
      </rPr>
      <t xml:space="preserve"> </t>
    </r>
    <r>
      <rPr>
        <b/>
        <sz val="10"/>
        <color rgb="FFFF0000"/>
        <rFont val="Calibri"/>
        <family val="2"/>
        <charset val="238"/>
        <scheme val="minor"/>
      </rPr>
      <t>od 01.01.2017 r. do 31.03.2017 r</t>
    </r>
    <r>
      <rPr>
        <b/>
        <sz val="10"/>
        <rFont val="Calibri"/>
        <family val="2"/>
        <charset val="238"/>
        <scheme val="minor"/>
      </rPr>
      <t>. :</t>
    </r>
  </si>
  <si>
    <t>91 1160 2202 0000 0003 1595 7266</t>
  </si>
  <si>
    <t>Z KONTA (kwota)</t>
  </si>
  <si>
    <t>Osoba sprządzająca dokument</t>
  </si>
  <si>
    <t>Tytuł projektu:</t>
  </si>
  <si>
    <t>Nr umowy:</t>
  </si>
  <si>
    <t>Program Operacyjny</t>
  </si>
  <si>
    <t>Sprawdzono:</t>
  </si>
  <si>
    <t xml:space="preserve">NA KONTA (%/ kwota) </t>
  </si>
  <si>
    <t>LP-OFP …./….</t>
  </si>
  <si>
    <t>508-xx-xx-xx</t>
  </si>
  <si>
    <t>Numer dokumentu księgowego</t>
  </si>
  <si>
    <t xml:space="preserve">Zadanie nr ……… nazwa ………...……..  </t>
  </si>
  <si>
    <t>&gt;NALEŻY UMIEŚCIĆ LOGOTYPY DO PROJEKTU&lt;</t>
  </si>
  <si>
    <t>Zielona Góra, dnia …………….…………</t>
  </si>
  <si>
    <t>Działania</t>
  </si>
  <si>
    <t xml:space="preserve">Oś priorytetowa </t>
  </si>
  <si>
    <t>&gt;NALEŻY UMIEŚCIĆ INFORMACJE O PROJEKCIE&lt;</t>
  </si>
  <si>
    <t xml:space="preserve">Kwestor </t>
  </si>
  <si>
    <t>Uniwersytetu Zielkonogórskiego</t>
  </si>
  <si>
    <t>Kierownik/Koordynator projektu</t>
  </si>
  <si>
    <t>xx,xxxx%</t>
  </si>
  <si>
    <t xml:space="preserve">W związku z realizacją projektu projektu „……………………………………… ”, umowa nr …………………………… z dnia ………….. roku, współfinansowanego ze środków …………………………………..(np. Unii Europejskiej/NCBR/MEiN lub innych) w ramach ……………………………..(nazwa funduszu) Program ………………………………… (nazwa programu), zostały wypłacone w m-cu ....................... 202..... r. wynagrodzenia. W związku z powyższym uprzejmie proszę o rozksięgowanie poniesionych kosztów zgodnie z poniższą tabelą: </t>
  </si>
  <si>
    <t>Załącznik nr 19 do Regulaminu realizacji projektów finansowanych ze źródeł zewnętrznych</t>
  </si>
  <si>
    <t>Wynagrodzenie brutto
(dodatek zadaniowy UE)</t>
  </si>
  <si>
    <t>Dział Funduszy Strukturalnych, Edukacyjnych i Rozwojowych</t>
  </si>
  <si>
    <t>(pieczęc i podpis)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</si>
</sst>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0.0000%"/>
  </numFmts>
  <fonts count="20">
    <font>
      <sz val="11"/>
      <color theme="1"/>
      <name val="Czcionka tekstu podstawowego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color theme="1"/>
      <name val="Calibri"/>
      <family val="2"/>
      <charset val="238"/>
    </font>
    <font>
      <b/>
      <sz val="8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9" fillId="0" borderId="0"/>
  </cellStyleXfs>
  <cellXfs count="10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justify"/>
    </xf>
    <xf numFmtId="0" fontId="4" fillId="0" borderId="0" xfId="0" applyFont="1"/>
    <xf numFmtId="0" fontId="3" fillId="0" borderId="0" xfId="0" applyFont="1"/>
    <xf numFmtId="0" fontId="5" fillId="0" borderId="0" xfId="0" applyFont="1"/>
    <xf numFmtId="0" fontId="8" fillId="0" borderId="0" xfId="0" applyFont="1"/>
    <xf numFmtId="0" fontId="4" fillId="0" borderId="0" xfId="0" applyFont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indent="15"/>
    </xf>
    <xf numFmtId="0" fontId="6" fillId="0" borderId="0" xfId="0" applyFont="1"/>
    <xf numFmtId="0" fontId="1" fillId="0" borderId="0" xfId="0" applyFont="1" applyAlignment="1">
      <alignment vertical="top" wrapText="1"/>
    </xf>
    <xf numFmtId="43" fontId="4" fillId="0" borderId="1" xfId="0" applyNumberFormat="1" applyFont="1" applyBorder="1" applyAlignment="1">
      <alignment horizontal="center" vertical="distributed" wrapText="1"/>
    </xf>
    <xf numFmtId="10" fontId="4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43" fontId="7" fillId="0" borderId="1" xfId="0" applyNumberFormat="1" applyFont="1" applyBorder="1" applyAlignment="1">
      <alignment horizontal="center" vertical="distributed"/>
    </xf>
    <xf numFmtId="0" fontId="1" fillId="0" borderId="0" xfId="0" applyFont="1" applyAlignment="1"/>
    <xf numFmtId="0" fontId="4" fillId="0" borderId="5" xfId="0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4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1" fillId="0" borderId="0" xfId="0" applyFont="1" applyAlignment="1">
      <alignment horizontal="left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4" fillId="0" borderId="0" xfId="0" applyFont="1" applyAlignment="1"/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" fillId="0" borderId="0" xfId="0" applyFont="1" applyBorder="1"/>
    <xf numFmtId="0" fontId="3" fillId="0" borderId="0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9" fontId="17" fillId="0" borderId="1" xfId="0" applyNumberFormat="1" applyFont="1" applyFill="1" applyBorder="1" applyAlignment="1">
      <alignment horizontal="center" vertical="center"/>
    </xf>
    <xf numFmtId="165" fontId="17" fillId="0" borderId="0" xfId="0" applyNumberFormat="1" applyFont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distributed"/>
    </xf>
    <xf numFmtId="43" fontId="3" fillId="0" borderId="0" xfId="0" applyNumberFormat="1" applyFont="1" applyBorder="1" applyAlignment="1">
      <alignment horizontal="center" vertical="distributed"/>
    </xf>
    <xf numFmtId="0" fontId="17" fillId="0" borderId="0" xfId="0" applyFont="1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center"/>
    </xf>
    <xf numFmtId="43" fontId="17" fillId="0" borderId="0" xfId="0" applyNumberFormat="1" applyFont="1" applyFill="1" applyBorder="1" applyAlignment="1">
      <alignment vertical="distributed"/>
    </xf>
    <xf numFmtId="165" fontId="17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7" fillId="3" borderId="1" xfId="0" applyFont="1" applyFill="1" applyBorder="1" applyAlignment="1">
      <alignment vertical="center"/>
    </xf>
    <xf numFmtId="43" fontId="17" fillId="3" borderId="1" xfId="0" applyNumberFormat="1" applyFont="1" applyFill="1" applyBorder="1" applyAlignment="1">
      <alignment horizontal="center" vertical="distributed"/>
    </xf>
    <xf numFmtId="43" fontId="17" fillId="3" borderId="1" xfId="0" applyNumberFormat="1" applyFont="1" applyFill="1" applyBorder="1" applyAlignment="1">
      <alignment vertical="distributed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/>
    <xf numFmtId="0" fontId="5" fillId="0" borderId="0" xfId="0" applyFont="1" applyAlignment="1"/>
    <xf numFmtId="0" fontId="17" fillId="0" borderId="1" xfId="0" applyFont="1" applyBorder="1" applyAlignment="1">
      <alignment horizontal="center" vertical="center" wrapText="1"/>
    </xf>
    <xf numFmtId="0" fontId="1" fillId="0" borderId="0" xfId="1" applyFont="1"/>
    <xf numFmtId="0" fontId="14" fillId="0" borderId="0" xfId="0" applyFont="1" applyAlignment="1">
      <alignment horizontal="center" vertical="center"/>
    </xf>
    <xf numFmtId="0" fontId="6" fillId="0" borderId="0" xfId="1" applyFont="1" applyAlignment="1">
      <alignment horizontal="right"/>
    </xf>
    <xf numFmtId="0" fontId="6" fillId="0" borderId="0" xfId="1" applyFont="1"/>
    <xf numFmtId="0" fontId="9" fillId="0" borderId="0" xfId="0" applyFont="1" applyAlignment="1"/>
    <xf numFmtId="0" fontId="14" fillId="0" borderId="0" xfId="0" applyFont="1" applyAlignment="1">
      <alignment horizontal="left" indent="15"/>
    </xf>
    <xf numFmtId="0" fontId="5" fillId="0" borderId="0" xfId="0" applyFont="1" applyAlignment="1">
      <alignment horizontal="left"/>
    </xf>
    <xf numFmtId="0" fontId="1" fillId="0" borderId="0" xfId="0" applyFont="1" applyBorder="1" applyAlignment="1">
      <alignment horizontal="right"/>
    </xf>
    <xf numFmtId="0" fontId="14" fillId="0" borderId="0" xfId="0" applyFont="1" applyAlignment="1">
      <alignment horizontal="center"/>
    </xf>
    <xf numFmtId="0" fontId="4" fillId="0" borderId="8" xfId="0" applyFont="1" applyBorder="1"/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3" fontId="1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 applyProtection="1">
      <alignment horizontal="center" vertical="center"/>
      <protection locked="0"/>
    </xf>
    <xf numFmtId="49" fontId="12" fillId="0" borderId="4" xfId="0" applyNumberFormat="1" applyFont="1" applyBorder="1" applyAlignment="1" applyProtection="1">
      <alignment horizontal="center" vertical="center"/>
      <protection locked="0"/>
    </xf>
    <xf numFmtId="43" fontId="4" fillId="0" borderId="2" xfId="0" applyNumberFormat="1" applyFont="1" applyBorder="1" applyAlignment="1">
      <alignment horizontal="center" vertical="distributed"/>
    </xf>
    <xf numFmtId="43" fontId="4" fillId="0" borderId="4" xfId="0" applyNumberFormat="1" applyFont="1" applyBorder="1" applyAlignment="1">
      <alignment horizontal="center" vertical="distributed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9" fillId="0" borderId="0" xfId="0" applyFont="1" applyAlignment="1">
      <alignment horizontal="left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85727</xdr:colOff>
      <xdr:row>0</xdr:row>
      <xdr:rowOff>0</xdr:rowOff>
    </xdr:from>
    <xdr:to>
      <xdr:col>11</xdr:col>
      <xdr:colOff>257223</xdr:colOff>
      <xdr:row>4</xdr:row>
      <xdr:rowOff>4500</xdr:rowOff>
    </xdr:to>
    <xdr:pic>
      <xdr:nvPicPr>
        <xdr:cNvPr id="2" name="Obraz 1" descr="unijne_listownik_black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2" y="0"/>
          <a:ext cx="7115221" cy="57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46"/>
  <sheetViews>
    <sheetView tabSelected="1" zoomScale="148" zoomScaleNormal="148" workbookViewId="0">
      <selection activeCell="H43" sqref="H43"/>
    </sheetView>
  </sheetViews>
  <sheetFormatPr defaultColWidth="9" defaultRowHeight="11.25"/>
  <cols>
    <col min="1" max="1" width="5.5" style="4" customWidth="1"/>
    <col min="2" max="2" width="18.25" style="4" customWidth="1"/>
    <col min="3" max="3" width="7.75" style="4" customWidth="1"/>
    <col min="4" max="4" width="11" style="4" customWidth="1"/>
    <col min="5" max="5" width="9.875" style="4" customWidth="1"/>
    <col min="6" max="6" width="9" style="4" customWidth="1"/>
    <col min="7" max="7" width="9.875" style="4" customWidth="1"/>
    <col min="8" max="8" width="11.625" style="4" customWidth="1"/>
    <col min="9" max="9" width="5.25" style="4" customWidth="1"/>
    <col min="10" max="16384" width="9" style="4"/>
  </cols>
  <sheetData>
    <row r="1" spans="1:13" s="65" customFormat="1" ht="45.75" customHeight="1">
      <c r="A1" s="75" t="s">
        <v>65</v>
      </c>
      <c r="B1" s="75"/>
      <c r="C1" s="75"/>
      <c r="D1" s="75"/>
      <c r="E1" s="75"/>
      <c r="F1" s="75"/>
      <c r="G1" s="75"/>
      <c r="H1" s="75"/>
      <c r="I1" s="75"/>
    </row>
    <row r="2" spans="1:13" s="65" customFormat="1" ht="11.25" customHeight="1">
      <c r="A2" s="66"/>
      <c r="B2" s="66"/>
      <c r="C2" s="66"/>
      <c r="D2" s="66"/>
      <c r="E2" s="66"/>
      <c r="F2" s="66"/>
      <c r="G2" s="66"/>
      <c r="I2" s="67" t="s">
        <v>75</v>
      </c>
    </row>
    <row r="3" spans="1:13" s="65" customFormat="1" ht="12.75">
      <c r="C3" s="67"/>
      <c r="D3" s="68"/>
      <c r="E3" s="68"/>
      <c r="F3" s="68"/>
      <c r="G3" s="68"/>
    </row>
    <row r="5" spans="1:13" s="1" customFormat="1" ht="24.75" customHeight="1">
      <c r="C5" s="19"/>
      <c r="D5" s="19"/>
      <c r="E5" s="19"/>
      <c r="F5" s="69"/>
      <c r="G5" s="70"/>
      <c r="H5" s="71"/>
      <c r="I5" s="72" t="s">
        <v>66</v>
      </c>
      <c r="K5" s="38"/>
      <c r="L5" s="38"/>
      <c r="M5" s="38"/>
    </row>
    <row r="6" spans="1:13" s="1" customFormat="1" ht="15.75">
      <c r="B6" s="2"/>
      <c r="C6" s="6"/>
      <c r="D6" s="6"/>
      <c r="J6" s="33"/>
    </row>
    <row r="7" spans="1:13" s="1" customFormat="1" ht="15.75">
      <c r="B7" s="13"/>
      <c r="F7" s="28" t="s">
        <v>70</v>
      </c>
      <c r="G7" s="28"/>
      <c r="J7" s="33"/>
    </row>
    <row r="8" spans="1:13" s="1" customFormat="1" ht="15">
      <c r="F8" s="28" t="s">
        <v>71</v>
      </c>
    </row>
    <row r="9" spans="1:13" s="1" customFormat="1" ht="12.75">
      <c r="C9" s="12"/>
      <c r="D9" s="12"/>
    </row>
    <row r="10" spans="1:13" s="1" customFormat="1" ht="15">
      <c r="C10" s="12"/>
      <c r="D10" s="12"/>
      <c r="F10" s="27"/>
      <c r="G10" s="28"/>
    </row>
    <row r="11" spans="1:13" s="1" customFormat="1" ht="15.75" customHeight="1">
      <c r="B11" s="13"/>
    </row>
    <row r="12" spans="1:13" s="1" customFormat="1" ht="12.75">
      <c r="B12" s="13"/>
    </row>
    <row r="13" spans="1:13" s="1" customFormat="1" ht="73.900000000000006" customHeight="1">
      <c r="A13" s="78" t="s">
        <v>74</v>
      </c>
      <c r="B13" s="78"/>
      <c r="C13" s="78"/>
      <c r="D13" s="78"/>
      <c r="E13" s="78"/>
      <c r="F13" s="78"/>
      <c r="G13" s="78"/>
      <c r="H13" s="78"/>
      <c r="I13" s="78"/>
      <c r="J13" s="14"/>
    </row>
    <row r="14" spans="1:13" s="1" customFormat="1" ht="12.75">
      <c r="A14" s="4"/>
      <c r="B14" s="4"/>
      <c r="C14" s="4"/>
      <c r="D14" s="4"/>
      <c r="E14" s="4"/>
      <c r="F14" s="4"/>
      <c r="G14" s="4"/>
      <c r="H14" s="4"/>
      <c r="I14" s="26"/>
      <c r="J14" s="14"/>
    </row>
    <row r="15" spans="1:13" ht="18.75" customHeight="1">
      <c r="A15" s="5"/>
      <c r="B15" s="79" t="s">
        <v>64</v>
      </c>
      <c r="C15" s="79"/>
      <c r="D15" s="79"/>
      <c r="E15" s="79"/>
      <c r="F15" s="39"/>
      <c r="G15" s="39"/>
      <c r="H15" s="39"/>
      <c r="I15" s="5"/>
    </row>
    <row r="16" spans="1:13" ht="24" customHeight="1">
      <c r="A16" s="5"/>
      <c r="B16" s="56" t="s">
        <v>63</v>
      </c>
      <c r="C16" s="64" t="s">
        <v>54</v>
      </c>
      <c r="D16" s="80" t="s">
        <v>60</v>
      </c>
      <c r="E16" s="81"/>
      <c r="F16" s="53"/>
      <c r="G16" s="82"/>
      <c r="H16" s="82"/>
      <c r="I16" s="5"/>
    </row>
    <row r="17" spans="1:10" ht="14.25" customHeight="1">
      <c r="A17" s="5"/>
      <c r="B17" s="83" t="s">
        <v>61</v>
      </c>
      <c r="C17" s="40" t="s">
        <v>62</v>
      </c>
      <c r="D17" s="40" t="s">
        <v>62</v>
      </c>
      <c r="E17" s="40" t="s">
        <v>62</v>
      </c>
      <c r="F17" s="53"/>
      <c r="G17" s="53"/>
      <c r="H17" s="53"/>
      <c r="I17" s="5"/>
    </row>
    <row r="18" spans="1:10" ht="14.25" customHeight="1">
      <c r="A18" s="5"/>
      <c r="B18" s="84"/>
      <c r="C18" s="41">
        <v>1</v>
      </c>
      <c r="D18" s="49" t="s">
        <v>73</v>
      </c>
      <c r="E18" s="49" t="s">
        <v>73</v>
      </c>
      <c r="F18" s="42"/>
      <c r="G18" s="42"/>
      <c r="H18" s="42"/>
      <c r="I18" s="5"/>
    </row>
    <row r="19" spans="1:10" ht="22.5" customHeight="1">
      <c r="A19" s="5"/>
      <c r="B19" s="46" t="s">
        <v>76</v>
      </c>
      <c r="C19" s="43"/>
      <c r="D19" s="43"/>
      <c r="E19" s="43"/>
      <c r="F19" s="44"/>
      <c r="G19" s="44"/>
      <c r="H19" s="44"/>
      <c r="I19" s="45"/>
      <c r="J19" s="17"/>
    </row>
    <row r="20" spans="1:10" ht="22.5" customHeight="1">
      <c r="A20" s="5"/>
      <c r="B20" s="47" t="s">
        <v>40</v>
      </c>
      <c r="C20" s="43"/>
      <c r="D20" s="43"/>
      <c r="E20" s="43"/>
      <c r="F20" s="44"/>
      <c r="G20" s="44"/>
      <c r="H20" s="44"/>
      <c r="I20" s="5"/>
    </row>
    <row r="21" spans="1:10" ht="22.5" customHeight="1">
      <c r="A21" s="5"/>
      <c r="B21" s="47" t="s">
        <v>41</v>
      </c>
      <c r="C21" s="43"/>
      <c r="D21" s="43"/>
      <c r="E21" s="43"/>
      <c r="F21" s="44"/>
      <c r="G21" s="44"/>
      <c r="H21" s="44"/>
      <c r="I21" s="5"/>
    </row>
    <row r="22" spans="1:10" s="17" customFormat="1" ht="22.5" customHeight="1">
      <c r="A22" s="45"/>
      <c r="B22" s="57" t="s">
        <v>42</v>
      </c>
      <c r="C22" s="58">
        <f>SUM(C19:C21)</f>
        <v>0</v>
      </c>
      <c r="D22" s="59">
        <f>SUM(D19:D21)</f>
        <v>0</v>
      </c>
      <c r="E22" s="59">
        <f>SUM(E19:E21)</f>
        <v>0</v>
      </c>
      <c r="F22" s="48"/>
      <c r="G22" s="48"/>
      <c r="H22" s="48"/>
      <c r="I22" s="5"/>
      <c r="J22" s="4"/>
    </row>
    <row r="23" spans="1:10" s="17" customFormat="1" ht="22.5" customHeight="1">
      <c r="A23" s="45"/>
      <c r="B23" s="4"/>
      <c r="C23" s="4"/>
      <c r="D23" s="4"/>
      <c r="E23" s="4"/>
      <c r="F23" s="4"/>
      <c r="G23" s="48"/>
      <c r="H23" s="48"/>
      <c r="I23" s="5"/>
      <c r="J23" s="4"/>
    </row>
    <row r="24" spans="1:10" ht="18.75" customHeight="1">
      <c r="A24" s="5"/>
      <c r="B24" s="79" t="s">
        <v>64</v>
      </c>
      <c r="C24" s="79"/>
      <c r="D24" s="79"/>
      <c r="E24" s="79"/>
      <c r="F24" s="39"/>
      <c r="G24" s="39"/>
      <c r="H24" s="39"/>
      <c r="I24" s="5"/>
    </row>
    <row r="25" spans="1:10" ht="24" customHeight="1">
      <c r="A25" s="5"/>
      <c r="B25" s="56" t="s">
        <v>63</v>
      </c>
      <c r="C25" s="64" t="s">
        <v>54</v>
      </c>
      <c r="D25" s="80" t="s">
        <v>60</v>
      </c>
      <c r="E25" s="81"/>
      <c r="F25" s="54"/>
      <c r="G25" s="82"/>
      <c r="H25" s="82"/>
      <c r="I25" s="5"/>
    </row>
    <row r="26" spans="1:10" ht="14.25" customHeight="1">
      <c r="A26" s="5"/>
      <c r="B26" s="83" t="s">
        <v>61</v>
      </c>
      <c r="C26" s="40" t="s">
        <v>62</v>
      </c>
      <c r="D26" s="40" t="s">
        <v>62</v>
      </c>
      <c r="E26" s="40" t="s">
        <v>62</v>
      </c>
      <c r="F26" s="54"/>
      <c r="G26" s="54"/>
      <c r="H26" s="54"/>
      <c r="I26" s="5"/>
    </row>
    <row r="27" spans="1:10" ht="14.25" customHeight="1">
      <c r="A27" s="5"/>
      <c r="B27" s="84"/>
      <c r="C27" s="41">
        <v>1</v>
      </c>
      <c r="D27" s="49" t="s">
        <v>73</v>
      </c>
      <c r="E27" s="49" t="s">
        <v>73</v>
      </c>
      <c r="F27" s="42"/>
      <c r="G27" s="42"/>
      <c r="H27" s="42"/>
      <c r="I27" s="5"/>
    </row>
    <row r="28" spans="1:10" ht="22.5" customHeight="1">
      <c r="A28" s="5"/>
      <c r="B28" s="46" t="s">
        <v>76</v>
      </c>
      <c r="C28" s="43"/>
      <c r="D28" s="43"/>
      <c r="E28" s="43"/>
      <c r="F28" s="44"/>
      <c r="G28" s="44"/>
      <c r="H28" s="44"/>
      <c r="I28" s="45"/>
      <c r="J28" s="17"/>
    </row>
    <row r="29" spans="1:10" ht="22.5" customHeight="1">
      <c r="A29" s="5"/>
      <c r="B29" s="47" t="s">
        <v>40</v>
      </c>
      <c r="C29" s="43"/>
      <c r="D29" s="43"/>
      <c r="E29" s="43"/>
      <c r="F29" s="44"/>
      <c r="G29" s="44"/>
      <c r="H29" s="44"/>
      <c r="I29" s="5"/>
    </row>
    <row r="30" spans="1:10" ht="22.5" customHeight="1">
      <c r="A30" s="5"/>
      <c r="B30" s="47" t="s">
        <v>41</v>
      </c>
      <c r="C30" s="43"/>
      <c r="D30" s="43"/>
      <c r="E30" s="43"/>
      <c r="F30" s="44"/>
      <c r="G30" s="44"/>
      <c r="H30" s="44"/>
      <c r="I30" s="5"/>
    </row>
    <row r="31" spans="1:10" s="17" customFormat="1" ht="22.5" customHeight="1">
      <c r="A31" s="45"/>
      <c r="B31" s="57" t="s">
        <v>42</v>
      </c>
      <c r="C31" s="58">
        <f>SUM(C28:C30)</f>
        <v>0</v>
      </c>
      <c r="D31" s="59">
        <f>SUM(D28:D30)</f>
        <v>0</v>
      </c>
      <c r="E31" s="59">
        <f>SUM(E28:E30)</f>
        <v>0</v>
      </c>
      <c r="F31" s="48"/>
      <c r="G31" s="48"/>
      <c r="H31" s="48"/>
      <c r="I31" s="5"/>
      <c r="J31" s="4"/>
    </row>
    <row r="32" spans="1:10" s="5" customFormat="1" ht="12" customHeight="1"/>
    <row r="33" spans="1:9" s="5" customFormat="1" ht="12" customHeight="1">
      <c r="B33" s="63"/>
      <c r="C33" s="63"/>
      <c r="D33" s="85" t="s">
        <v>59</v>
      </c>
      <c r="E33" s="85"/>
      <c r="F33" s="85"/>
      <c r="G33" s="85"/>
    </row>
    <row r="34" spans="1:9" s="5" customFormat="1" ht="12" customHeight="1">
      <c r="A34" s="4"/>
      <c r="B34" s="4"/>
      <c r="E34" s="52"/>
      <c r="F34" s="52"/>
      <c r="G34" s="52"/>
      <c r="H34" s="4"/>
    </row>
    <row r="35" spans="1:9" ht="25.5" customHeight="1">
      <c r="B35" s="35" t="s">
        <v>55</v>
      </c>
      <c r="C35" s="34"/>
      <c r="D35" s="86" t="s">
        <v>77</v>
      </c>
      <c r="E35" s="86"/>
      <c r="F35" s="35"/>
      <c r="G35" s="76" t="s">
        <v>72</v>
      </c>
      <c r="H35" s="76"/>
      <c r="I35" s="50"/>
    </row>
    <row r="36" spans="1:9" ht="35.25" customHeight="1">
      <c r="B36" s="34"/>
      <c r="C36" s="34"/>
      <c r="D36" s="34"/>
      <c r="F36" s="55"/>
      <c r="G36" s="34"/>
      <c r="H36" s="34"/>
      <c r="I36" s="34"/>
    </row>
    <row r="37" spans="1:9" s="60" customFormat="1" ht="9">
      <c r="B37" s="61" t="s">
        <v>78</v>
      </c>
      <c r="C37" s="62"/>
      <c r="D37" s="77" t="s">
        <v>78</v>
      </c>
      <c r="E37" s="77"/>
      <c r="F37" s="62"/>
      <c r="G37" s="77" t="s">
        <v>78</v>
      </c>
      <c r="H37" s="77"/>
      <c r="I37" s="62"/>
    </row>
    <row r="38" spans="1:9">
      <c r="B38" s="32"/>
      <c r="C38" s="32"/>
      <c r="D38" s="32"/>
      <c r="F38" s="31"/>
      <c r="G38" s="31"/>
      <c r="H38" s="31"/>
    </row>
    <row r="39" spans="1:9">
      <c r="A39" s="20"/>
      <c r="B39" s="20"/>
      <c r="C39" s="20"/>
      <c r="D39" s="20"/>
      <c r="E39" s="20"/>
      <c r="F39" s="20"/>
      <c r="G39" s="20"/>
      <c r="H39" s="20"/>
      <c r="I39" s="30"/>
    </row>
    <row r="40" spans="1:9" ht="13.15" customHeight="1">
      <c r="B40" s="36" t="s">
        <v>56</v>
      </c>
      <c r="C40" s="36"/>
      <c r="I40" s="74"/>
    </row>
    <row r="41" spans="1:9">
      <c r="B41" s="36" t="s">
        <v>57</v>
      </c>
      <c r="C41" s="36"/>
      <c r="D41" s="51"/>
      <c r="E41" s="51"/>
    </row>
    <row r="42" spans="1:9">
      <c r="B42" s="36" t="s">
        <v>58</v>
      </c>
      <c r="C42" s="36"/>
      <c r="D42" s="34"/>
      <c r="E42" s="34"/>
      <c r="F42" s="34"/>
    </row>
    <row r="43" spans="1:9">
      <c r="B43" s="36" t="s">
        <v>68</v>
      </c>
      <c r="C43" s="37"/>
      <c r="D43" s="35"/>
      <c r="E43" s="35"/>
    </row>
    <row r="44" spans="1:9">
      <c r="B44" s="36" t="s">
        <v>67</v>
      </c>
      <c r="C44" s="37"/>
    </row>
    <row r="45" spans="1:9" ht="12.75">
      <c r="B45" s="36"/>
      <c r="C45" s="36"/>
      <c r="D45" s="1" t="s">
        <v>69</v>
      </c>
    </row>
    <row r="46" spans="1:9" ht="15.75">
      <c r="C46" s="73"/>
    </row>
  </sheetData>
  <mergeCells count="15">
    <mergeCell ref="A1:I1"/>
    <mergeCell ref="G35:H35"/>
    <mergeCell ref="G37:H37"/>
    <mergeCell ref="A13:I13"/>
    <mergeCell ref="B15:E15"/>
    <mergeCell ref="D16:E16"/>
    <mergeCell ref="G16:H16"/>
    <mergeCell ref="B17:B18"/>
    <mergeCell ref="B24:E24"/>
    <mergeCell ref="D25:E25"/>
    <mergeCell ref="G25:H25"/>
    <mergeCell ref="B26:B27"/>
    <mergeCell ref="D33:G33"/>
    <mergeCell ref="D37:E37"/>
    <mergeCell ref="D35:E35"/>
  </mergeCells>
  <printOptions horizontalCentered="1"/>
  <pageMargins left="0" right="0" top="0.15748031496062992" bottom="0.15748031496062992" header="0.70866141732283472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5:P44"/>
  <sheetViews>
    <sheetView workbookViewId="0">
      <selection activeCell="F26" sqref="F26"/>
    </sheetView>
  </sheetViews>
  <sheetFormatPr defaultColWidth="9" defaultRowHeight="11.25"/>
  <cols>
    <col min="1" max="1" width="3.75" style="4" customWidth="1"/>
    <col min="2" max="2" width="10.125" style="4" customWidth="1"/>
    <col min="3" max="3" width="12.125" style="4" customWidth="1"/>
    <col min="4" max="4" width="8" style="4" bestFit="1" customWidth="1"/>
    <col min="5" max="5" width="5.25" style="4" bestFit="1" customWidth="1"/>
    <col min="6" max="7" width="8.875" style="4" customWidth="1"/>
    <col min="8" max="8" width="22.25" style="4" bestFit="1" customWidth="1"/>
    <col min="9" max="9" width="9.25" style="4" bestFit="1" customWidth="1"/>
    <col min="10" max="10" width="6.125" style="4" customWidth="1"/>
    <col min="11" max="11" width="10.375" style="4" customWidth="1"/>
    <col min="12" max="12" width="9.875" style="4" customWidth="1"/>
    <col min="13" max="13" width="11" style="4" customWidth="1"/>
    <col min="14" max="14" width="9" style="4"/>
    <col min="15" max="15" width="9" style="4" customWidth="1"/>
    <col min="16" max="16384" width="9" style="4"/>
  </cols>
  <sheetData>
    <row r="5" spans="1:16" s="1" customFormat="1" ht="18.75" customHeight="1">
      <c r="A5" s="105" t="s">
        <v>0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22"/>
    </row>
    <row r="6" spans="1:16" s="1" customFormat="1" ht="11.25" customHeight="1">
      <c r="C6" s="3"/>
    </row>
    <row r="7" spans="1:16" s="1" customFormat="1" ht="12.75">
      <c r="C7" s="19"/>
      <c r="D7" s="19"/>
      <c r="E7" s="19"/>
      <c r="F7" s="19"/>
      <c r="G7" s="19"/>
      <c r="H7" s="19"/>
      <c r="I7" s="19"/>
      <c r="J7" s="106" t="s">
        <v>32</v>
      </c>
      <c r="K7" s="106"/>
      <c r="L7" s="21" t="s">
        <v>39</v>
      </c>
      <c r="M7" s="1" t="s">
        <v>33</v>
      </c>
    </row>
    <row r="8" spans="1:16" s="1" customFormat="1" ht="12.75">
      <c r="B8" s="6" t="s">
        <v>10</v>
      </c>
      <c r="C8" s="6"/>
    </row>
    <row r="9" spans="1:16" s="1" customFormat="1" ht="12.75">
      <c r="F9" s="12"/>
      <c r="G9" s="12"/>
      <c r="J9" s="107" t="s">
        <v>1</v>
      </c>
      <c r="K9" s="107"/>
      <c r="L9" s="107"/>
      <c r="M9" s="107"/>
    </row>
    <row r="10" spans="1:16" s="1" customFormat="1" ht="12.75">
      <c r="F10" s="12"/>
      <c r="G10" s="12"/>
      <c r="J10" s="107" t="s">
        <v>2</v>
      </c>
      <c r="K10" s="107"/>
      <c r="L10" s="107"/>
      <c r="M10" s="107"/>
    </row>
    <row r="11" spans="1:16" s="1" customFormat="1" ht="12.75">
      <c r="F11" s="12"/>
      <c r="G11" s="12"/>
      <c r="J11" s="107" t="s">
        <v>3</v>
      </c>
      <c r="K11" s="107"/>
      <c r="L11" s="107"/>
      <c r="M11" s="107"/>
    </row>
    <row r="12" spans="1:16" s="1" customFormat="1" ht="12.75">
      <c r="C12" s="12"/>
    </row>
    <row r="13" spans="1:16" s="1" customFormat="1" ht="12.75">
      <c r="B13" s="13" t="s">
        <v>11</v>
      </c>
    </row>
    <row r="14" spans="1:16" s="1" customFormat="1" ht="12.75">
      <c r="B14" s="13"/>
    </row>
    <row r="15" spans="1:16" s="1" customFormat="1" ht="54" customHeight="1">
      <c r="B15" s="104" t="s">
        <v>52</v>
      </c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4"/>
      <c r="O15" s="14"/>
      <c r="P15" s="14"/>
    </row>
    <row r="16" spans="1:16"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</row>
    <row r="17" spans="1:13" ht="90">
      <c r="A17" s="25" t="s">
        <v>20</v>
      </c>
      <c r="B17" s="9" t="s">
        <v>13</v>
      </c>
      <c r="C17" s="10" t="s">
        <v>7</v>
      </c>
      <c r="D17" s="10" t="s">
        <v>8</v>
      </c>
      <c r="E17" s="9" t="s">
        <v>9</v>
      </c>
      <c r="F17" s="9" t="s">
        <v>12</v>
      </c>
      <c r="G17" s="9" t="s">
        <v>17</v>
      </c>
      <c r="H17" s="11" t="s">
        <v>14</v>
      </c>
      <c r="I17" s="9" t="s">
        <v>15</v>
      </c>
      <c r="J17" s="9" t="s">
        <v>19</v>
      </c>
      <c r="K17" s="9" t="s">
        <v>21</v>
      </c>
      <c r="L17" s="9" t="s">
        <v>18</v>
      </c>
      <c r="M17" s="9" t="s">
        <v>23</v>
      </c>
    </row>
    <row r="18" spans="1:13" s="7" customFormat="1">
      <c r="A18" s="10">
        <v>1</v>
      </c>
      <c r="B18" s="10">
        <v>2</v>
      </c>
      <c r="C18" s="10">
        <v>3</v>
      </c>
      <c r="D18" s="10">
        <v>4</v>
      </c>
      <c r="E18" s="10">
        <v>5</v>
      </c>
      <c r="F18" s="10">
        <v>6</v>
      </c>
      <c r="G18" s="10">
        <v>7</v>
      </c>
      <c r="H18" s="10">
        <v>8</v>
      </c>
      <c r="I18" s="10">
        <v>9</v>
      </c>
      <c r="J18" s="10">
        <v>10</v>
      </c>
      <c r="K18" s="10">
        <v>11</v>
      </c>
      <c r="L18" s="10">
        <v>12</v>
      </c>
      <c r="M18" s="10">
        <v>13</v>
      </c>
    </row>
    <row r="19" spans="1:13">
      <c r="A19" s="91">
        <v>1</v>
      </c>
      <c r="B19" s="99" t="s">
        <v>51</v>
      </c>
      <c r="C19" s="99" t="s">
        <v>34</v>
      </c>
      <c r="D19" s="99" t="s">
        <v>16</v>
      </c>
      <c r="E19" s="102">
        <v>6</v>
      </c>
      <c r="F19" s="93">
        <f t="shared" ref="F19" si="0">D$43</f>
        <v>150</v>
      </c>
      <c r="G19" s="93">
        <f>ROUND(F19/1.1964,2)</f>
        <v>125.38</v>
      </c>
      <c r="H19" s="95" t="s">
        <v>53</v>
      </c>
      <c r="I19" s="29" t="s">
        <v>48</v>
      </c>
      <c r="J19" s="16">
        <v>0.91142999999999996</v>
      </c>
      <c r="K19" s="15">
        <f>ROUND(L$19*J19,2)</f>
        <v>820.29</v>
      </c>
      <c r="L19" s="97">
        <f>ROUND(E19*F19,2)</f>
        <v>900</v>
      </c>
      <c r="M19" s="97">
        <f>ROUND(L19/1.1964,2)</f>
        <v>752.26</v>
      </c>
    </row>
    <row r="20" spans="1:13" ht="17.25" customHeight="1">
      <c r="A20" s="92"/>
      <c r="B20" s="100"/>
      <c r="C20" s="101"/>
      <c r="D20" s="100"/>
      <c r="E20" s="103"/>
      <c r="F20" s="94"/>
      <c r="G20" s="94"/>
      <c r="H20" s="96"/>
      <c r="I20" s="29" t="s">
        <v>49</v>
      </c>
      <c r="J20" s="16">
        <v>8.8569999999999996E-2</v>
      </c>
      <c r="K20" s="15">
        <f t="shared" ref="K20" si="1">ROUND(L$19*J20,2)</f>
        <v>79.709999999999994</v>
      </c>
      <c r="L20" s="98"/>
      <c r="M20" s="98"/>
    </row>
    <row r="21" spans="1:13" ht="11.25" customHeight="1">
      <c r="A21" s="91">
        <v>2</v>
      </c>
      <c r="B21" s="99" t="s">
        <v>51</v>
      </c>
      <c r="C21" s="99" t="s">
        <v>35</v>
      </c>
      <c r="D21" s="99" t="s">
        <v>44</v>
      </c>
      <c r="E21" s="102">
        <v>8</v>
      </c>
      <c r="F21" s="93">
        <v>50</v>
      </c>
      <c r="G21" s="93">
        <f>ROUND(F21/1.1964,2)</f>
        <v>41.79</v>
      </c>
      <c r="H21" s="95" t="s">
        <v>53</v>
      </c>
      <c r="I21" s="29" t="s">
        <v>48</v>
      </c>
      <c r="J21" s="16">
        <v>0.91142999999999996</v>
      </c>
      <c r="K21" s="15">
        <f>ROUND(L$21*J21,2)</f>
        <v>364.57</v>
      </c>
      <c r="L21" s="97">
        <f>ROUND(E21*F21,2)</f>
        <v>400</v>
      </c>
      <c r="M21" s="97">
        <f>ROUND(L21/1.1964,2)</f>
        <v>334.34</v>
      </c>
    </row>
    <row r="22" spans="1:13">
      <c r="A22" s="92"/>
      <c r="B22" s="100"/>
      <c r="C22" s="101"/>
      <c r="D22" s="100"/>
      <c r="E22" s="103"/>
      <c r="F22" s="94"/>
      <c r="G22" s="94"/>
      <c r="H22" s="96"/>
      <c r="I22" s="29" t="s">
        <v>49</v>
      </c>
      <c r="J22" s="16">
        <v>8.8569999999999996E-2</v>
      </c>
      <c r="K22" s="15">
        <f t="shared" ref="K22" si="2">ROUND(L$21*J22,2)</f>
        <v>35.43</v>
      </c>
      <c r="L22" s="98"/>
      <c r="M22" s="98"/>
    </row>
    <row r="23" spans="1:13" s="17" customFormat="1">
      <c r="A23" s="90" t="s">
        <v>22</v>
      </c>
      <c r="B23" s="90"/>
      <c r="C23" s="90"/>
      <c r="D23" s="90"/>
      <c r="E23" s="90"/>
      <c r="F23" s="90"/>
      <c r="G23" s="90"/>
      <c r="H23" s="90"/>
      <c r="I23" s="90"/>
      <c r="J23" s="90"/>
      <c r="K23" s="18">
        <f>SUM(K19:K22)</f>
        <v>1300</v>
      </c>
      <c r="L23" s="18">
        <f>SUM(L19:L22)</f>
        <v>1300</v>
      </c>
      <c r="M23" s="18">
        <f>SUM(M19:M22)</f>
        <v>1086.5999999999999</v>
      </c>
    </row>
    <row r="25" spans="1:13">
      <c r="B25" s="76" t="s">
        <v>25</v>
      </c>
      <c r="C25" s="76"/>
      <c r="D25" s="76"/>
      <c r="G25" s="76" t="s">
        <v>31</v>
      </c>
      <c r="H25" s="76"/>
      <c r="K25" s="76" t="s">
        <v>24</v>
      </c>
      <c r="L25" s="76"/>
      <c r="M25" s="76"/>
    </row>
    <row r="26" spans="1:13" ht="38.25" customHeight="1">
      <c r="B26" s="76" t="s">
        <v>28</v>
      </c>
      <c r="C26" s="76"/>
      <c r="D26" s="76"/>
      <c r="G26" s="76" t="s">
        <v>29</v>
      </c>
      <c r="H26" s="76"/>
      <c r="K26" s="76" t="s">
        <v>30</v>
      </c>
      <c r="L26" s="76"/>
      <c r="M26" s="76"/>
    </row>
    <row r="27" spans="1:13">
      <c r="B27" s="76" t="s">
        <v>26</v>
      </c>
      <c r="C27" s="76"/>
      <c r="D27" s="76"/>
      <c r="G27" s="76" t="s">
        <v>26</v>
      </c>
      <c r="H27" s="76"/>
      <c r="K27" s="76" t="s">
        <v>27</v>
      </c>
      <c r="L27" s="76"/>
      <c r="M27" s="76"/>
    </row>
    <row r="28" spans="1:13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</row>
    <row r="30" spans="1:13" ht="26.25" customHeight="1">
      <c r="B30" s="86" t="s">
        <v>36</v>
      </c>
      <c r="C30" s="89"/>
      <c r="D30" s="89"/>
      <c r="E30" s="89"/>
      <c r="G30" s="86" t="s">
        <v>37</v>
      </c>
      <c r="H30" s="89"/>
      <c r="K30" s="86" t="s">
        <v>38</v>
      </c>
      <c r="L30" s="89"/>
      <c r="M30" s="89"/>
    </row>
    <row r="31" spans="1:13" ht="38.25" customHeight="1">
      <c r="B31" s="76" t="s">
        <v>28</v>
      </c>
      <c r="C31" s="76"/>
      <c r="D31" s="76"/>
      <c r="E31" s="76"/>
      <c r="G31" s="76" t="s">
        <v>29</v>
      </c>
      <c r="H31" s="76"/>
      <c r="K31" s="76" t="s">
        <v>30</v>
      </c>
      <c r="L31" s="76"/>
      <c r="M31" s="76"/>
    </row>
    <row r="32" spans="1:13">
      <c r="B32" s="76" t="s">
        <v>26</v>
      </c>
      <c r="C32" s="76"/>
      <c r="D32" s="76"/>
      <c r="E32" s="76"/>
      <c r="G32" s="76" t="s">
        <v>26</v>
      </c>
      <c r="H32" s="76"/>
      <c r="K32" s="76" t="s">
        <v>27</v>
      </c>
      <c r="L32" s="76"/>
      <c r="M32" s="76"/>
    </row>
    <row r="35" spans="2:7" s="6" customFormat="1" ht="12" customHeight="1">
      <c r="B35" s="5" t="s">
        <v>50</v>
      </c>
      <c r="C35" s="5"/>
      <c r="D35" s="5"/>
      <c r="E35" s="5"/>
      <c r="F35" s="5"/>
      <c r="G35" s="4"/>
    </row>
    <row r="36" spans="2:7" s="6" customFormat="1" ht="12" customHeight="1">
      <c r="B36" s="5" t="s">
        <v>47</v>
      </c>
      <c r="C36" s="5"/>
      <c r="D36" s="5"/>
      <c r="E36" s="5"/>
      <c r="F36" s="5"/>
      <c r="G36" s="4"/>
    </row>
    <row r="37" spans="2:7" s="6" customFormat="1" ht="12" customHeight="1">
      <c r="B37" s="4" t="s">
        <v>4</v>
      </c>
      <c r="C37" s="4"/>
      <c r="D37" s="4"/>
      <c r="E37" s="4"/>
      <c r="F37" s="4"/>
      <c r="G37" s="4"/>
    </row>
    <row r="38" spans="2:7" s="6" customFormat="1" ht="12" customHeight="1">
      <c r="B38" s="4" t="s">
        <v>5</v>
      </c>
      <c r="C38" s="4"/>
      <c r="D38" s="4"/>
      <c r="E38" s="4"/>
      <c r="F38" s="4"/>
      <c r="G38" s="4"/>
    </row>
    <row r="39" spans="2:7" s="6" customFormat="1" ht="12" customHeight="1">
      <c r="B39" s="4" t="s">
        <v>6</v>
      </c>
      <c r="C39" s="4"/>
      <c r="D39" s="4"/>
      <c r="E39" s="4"/>
      <c r="F39" s="4"/>
      <c r="G39" s="4"/>
    </row>
    <row r="40" spans="2:7" s="6" customFormat="1" ht="12" customHeight="1"/>
    <row r="41" spans="2:7">
      <c r="C41" s="5"/>
      <c r="D41" s="24"/>
      <c r="E41" s="24"/>
    </row>
    <row r="42" spans="2:7">
      <c r="B42" s="4" t="s">
        <v>14</v>
      </c>
      <c r="C42" s="5"/>
      <c r="D42" s="87" t="s">
        <v>43</v>
      </c>
      <c r="E42" s="88"/>
      <c r="F42" s="88"/>
      <c r="G42" s="88"/>
    </row>
    <row r="43" spans="2:7">
      <c r="B43" s="4" t="s">
        <v>45</v>
      </c>
      <c r="C43" s="5"/>
      <c r="D43" s="23">
        <v>150</v>
      </c>
      <c r="E43" s="24"/>
    </row>
    <row r="44" spans="2:7">
      <c r="B44" s="4" t="s">
        <v>46</v>
      </c>
      <c r="C44" s="5"/>
      <c r="D44" s="23">
        <v>50</v>
      </c>
      <c r="E44" s="24"/>
    </row>
  </sheetData>
  <mergeCells count="46">
    <mergeCell ref="B15:M15"/>
    <mergeCell ref="A5:M5"/>
    <mergeCell ref="J7:K7"/>
    <mergeCell ref="J9:M9"/>
    <mergeCell ref="J10:M10"/>
    <mergeCell ref="J11:M11"/>
    <mergeCell ref="A19:A20"/>
    <mergeCell ref="B19:B20"/>
    <mergeCell ref="C19:C20"/>
    <mergeCell ref="D19:D20"/>
    <mergeCell ref="E19:E20"/>
    <mergeCell ref="G19:G20"/>
    <mergeCell ref="H19:H20"/>
    <mergeCell ref="L19:L20"/>
    <mergeCell ref="M19:M20"/>
    <mergeCell ref="B21:B22"/>
    <mergeCell ref="C21:C22"/>
    <mergeCell ref="D21:D22"/>
    <mergeCell ref="E21:E22"/>
    <mergeCell ref="F21:F22"/>
    <mergeCell ref="F19:F20"/>
    <mergeCell ref="G21:G22"/>
    <mergeCell ref="H21:H22"/>
    <mergeCell ref="L21:L22"/>
    <mergeCell ref="M21:M22"/>
    <mergeCell ref="A23:J23"/>
    <mergeCell ref="A21:A22"/>
    <mergeCell ref="B26:D26"/>
    <mergeCell ref="G26:H26"/>
    <mergeCell ref="K26:M26"/>
    <mergeCell ref="B25:D25"/>
    <mergeCell ref="G25:H25"/>
    <mergeCell ref="K25:M25"/>
    <mergeCell ref="B27:D27"/>
    <mergeCell ref="G27:H27"/>
    <mergeCell ref="K27:M27"/>
    <mergeCell ref="B32:E32"/>
    <mergeCell ref="G32:H32"/>
    <mergeCell ref="K32:M32"/>
    <mergeCell ref="D42:G42"/>
    <mergeCell ref="B30:E30"/>
    <mergeCell ref="G30:H30"/>
    <mergeCell ref="K30:M30"/>
    <mergeCell ref="B31:E31"/>
    <mergeCell ref="G31:H31"/>
    <mergeCell ref="K31:M31"/>
  </mergeCells>
  <printOptions horizontalCentered="1"/>
  <pageMargins left="0.19685039370078741" right="0" top="0.15748031496062992" bottom="0.15748031496062992" header="0.23622047244094491" footer="0.31496062992125984"/>
  <pageSetup paperSize="9" orientation="landscape" r:id="rId1"/>
  <ignoredErrors>
    <ignoredError sqref="H19:H2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Rozksięgowanie LP 1245-48_2018</vt:lpstr>
      <vt:lpstr>dodatki specjalne 8.4.1 (01-03)</vt:lpstr>
      <vt:lpstr>'dodatki specjalne 8.4.1 (01-03)'!_GoBack</vt:lpstr>
      <vt:lpstr>'Rozksięgowanie LP 1245-48_2018'!_GoBack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Masłowska</dc:creator>
  <cp:lastModifiedBy>Justyna Poźniak</cp:lastModifiedBy>
  <cp:lastPrinted>2020-12-01T13:03:45Z</cp:lastPrinted>
  <dcterms:created xsi:type="dcterms:W3CDTF">2017-01-25T12:24:41Z</dcterms:created>
  <dcterms:modified xsi:type="dcterms:W3CDTF">2025-01-22T11:24:36Z</dcterms:modified>
</cp:coreProperties>
</file>